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<sst xmlns="http://schemas.openxmlformats.org/spreadsheetml/2006/main" count="40" uniqueCount="27">
  <si>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RMV</t>
  </si>
  <si>
    <t>Dive Depth</t>
  </si>
  <si>
    <t>meters</t>
  </si>
  <si>
    <t>liters/minute</t>
  </si>
  <si>
    <t>liters</t>
  </si>
  <si>
    <t>Fill Pressure</t>
  </si>
  <si>
    <t>bars</t>
  </si>
  <si>
    <t>Twinset Capacity(WC)</t>
  </si>
  <si>
    <t>Max Bottom Time Allowed</t>
  </si>
  <si>
    <t>Small Diver Turn around pressure</t>
  </si>
  <si>
    <t>Turn around time</t>
  </si>
  <si>
    <t>minutes</t>
  </si>
  <si>
    <t>Small Diver with small twinset Paramaters</t>
  </si>
  <si>
    <t>Big Diver with big twinset paramaters</t>
  </si>
  <si>
    <t>Assumptions</t>
  </si>
  <si>
    <t>Air used by small diver going in</t>
  </si>
  <si>
    <t>Ambient Pressure</t>
  </si>
  <si>
    <t>Air used by big diver coming out</t>
  </si>
  <si>
    <t>liters from small divers tanks</t>
  </si>
  <si>
    <t>bars from small divers tanks</t>
  </si>
  <si>
    <t>Air used by small diver coming out</t>
  </si>
  <si>
    <t>Total Air used=</t>
  </si>
  <si>
    <t>bars(not used in math)</t>
  </si>
  <si>
    <t>Turn Pressure Calculations</t>
  </si>
  <si>
    <t>Available breathing gas for both divers also meets rule of thirds requirements</t>
  </si>
  <si>
    <t>Spare bottom gas cylinders are staged at the entrance to the cave/wreck</t>
  </si>
  <si>
    <t>Enter numbers only in the yellow cells above.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</si>
</sst>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u val="single"/>
      <sz val="2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2" borderId="0" xfId="0" applyNumberFormat="1" applyFill="1" applyBorder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0</xdr:rowOff>
    </xdr:from>
    <xdr:to>
      <xdr:col>8</xdr:col>
      <xdr:colOff>219075</xdr:colOff>
      <xdr:row>64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"/>
          <a:ext cx="6457950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B3" sqref="B3"/>
    </sheetView>
  </sheetViews>
  <sheetFormatPr defaultColWidth="9.140625" defaultRowHeight="12.75"/>
  <cols>
    <col min="1" max="1" width="29.57421875" style="0" customWidth="1"/>
  </cols>
  <sheetData>
    <row r="1" ht="26.25">
      <c r="A1" s="2" t="s">
        <v>23</v>
      </c>
    </row>
    <row r="2" ht="12.75">
      <c r="A2" s="1"/>
    </row>
    <row r="3" spans="1:3" ht="12.75">
      <c r="A3" s="1" t="s">
        <v>1</v>
      </c>
      <c r="B3" s="11">
        <v>78</v>
      </c>
      <c r="C3" t="s">
        <v>2</v>
      </c>
    </row>
    <row r="4" spans="1:3" ht="12.75">
      <c r="A4" s="1" t="s">
        <v>16</v>
      </c>
      <c r="B4" s="4">
        <f>(B3/10)+1</f>
        <v>8.8</v>
      </c>
      <c r="C4" t="s">
        <v>6</v>
      </c>
    </row>
    <row r="5" spans="1:2" ht="12.75">
      <c r="A5" s="1"/>
      <c r="B5" s="7"/>
    </row>
    <row r="6" ht="12.75">
      <c r="A6" s="1"/>
    </row>
    <row r="7" ht="12.75">
      <c r="A7" s="3" t="s">
        <v>12</v>
      </c>
    </row>
    <row r="8" spans="1:3" ht="12.75">
      <c r="A8" s="1" t="s">
        <v>0</v>
      </c>
      <c r="B8" s="11">
        <v>15</v>
      </c>
      <c r="C8" t="s">
        <v>3</v>
      </c>
    </row>
    <row r="9" spans="1:3" ht="12.75">
      <c r="A9" s="1" t="s">
        <v>7</v>
      </c>
      <c r="B9" s="11">
        <v>22</v>
      </c>
      <c r="C9" t="s">
        <v>4</v>
      </c>
    </row>
    <row r="10" spans="1:3" ht="12.75">
      <c r="A10" s="1" t="s">
        <v>5</v>
      </c>
      <c r="B10" s="9">
        <v>207</v>
      </c>
      <c r="C10" t="s">
        <v>6</v>
      </c>
    </row>
    <row r="11" ht="12.75">
      <c r="A11" s="1"/>
    </row>
    <row r="12" ht="12.75">
      <c r="A12" s="3" t="s">
        <v>13</v>
      </c>
    </row>
    <row r="13" spans="1:3" ht="12.75">
      <c r="A13" s="1" t="s">
        <v>0</v>
      </c>
      <c r="B13" s="11">
        <v>67</v>
      </c>
      <c r="C13" t="s">
        <v>3</v>
      </c>
    </row>
    <row r="14" spans="1:3" ht="12.75">
      <c r="A14" s="1" t="s">
        <v>7</v>
      </c>
      <c r="B14" s="11">
        <v>22</v>
      </c>
      <c r="C14" t="s">
        <v>4</v>
      </c>
    </row>
    <row r="15" spans="1:3" ht="12.75">
      <c r="A15" s="1" t="s">
        <v>5</v>
      </c>
      <c r="B15" s="11">
        <v>207</v>
      </c>
      <c r="C15" t="s">
        <v>22</v>
      </c>
    </row>
    <row r="16" ht="12.75">
      <c r="A16" s="1"/>
    </row>
    <row r="17" spans="1:3" ht="14.25" customHeight="1">
      <c r="A17" s="1" t="s">
        <v>9</v>
      </c>
      <c r="B17" s="8">
        <f>B10-B22</f>
        <v>174.98969072164948</v>
      </c>
      <c r="C17" t="s">
        <v>6</v>
      </c>
    </row>
    <row r="18" spans="1:3" ht="14.25" customHeight="1">
      <c r="A18" s="1" t="s">
        <v>10</v>
      </c>
      <c r="B18" s="8">
        <f>B19/2</f>
        <v>5.335051546391752</v>
      </c>
      <c r="C18" t="s">
        <v>11</v>
      </c>
    </row>
    <row r="19" spans="1:3" ht="12.75">
      <c r="A19" s="1" t="s">
        <v>8</v>
      </c>
      <c r="B19" s="8">
        <f>2*(B10*B9)/(((2*B8)+B13)*B4)</f>
        <v>10.670103092783505</v>
      </c>
      <c r="C19" t="s">
        <v>11</v>
      </c>
    </row>
    <row r="20" ht="12.75">
      <c r="A20" s="1"/>
    </row>
    <row r="21" spans="1:3" ht="12.75">
      <c r="A21" s="1" t="s">
        <v>15</v>
      </c>
      <c r="B21" s="4">
        <f>B18*B8*B4</f>
        <v>704.2268041237113</v>
      </c>
      <c r="C21" t="s">
        <v>18</v>
      </c>
    </row>
    <row r="22" spans="1:3" ht="12.75">
      <c r="A22" s="1"/>
      <c r="B22" s="4">
        <f>B21/B9</f>
        <v>32.01030927835051</v>
      </c>
      <c r="C22" t="s">
        <v>19</v>
      </c>
    </row>
    <row r="23" spans="1:3" ht="12.75">
      <c r="A23" s="1" t="s">
        <v>20</v>
      </c>
      <c r="B23" s="4">
        <f>B18*B8*B4</f>
        <v>704.2268041237113</v>
      </c>
      <c r="C23" t="s">
        <v>18</v>
      </c>
    </row>
    <row r="24" spans="1:3" ht="12.75">
      <c r="A24" s="1"/>
      <c r="B24" s="4">
        <f>B23/B9</f>
        <v>32.01030927835051</v>
      </c>
      <c r="C24" t="s">
        <v>19</v>
      </c>
    </row>
    <row r="25" spans="1:3" ht="12.75">
      <c r="A25" s="1" t="s">
        <v>17</v>
      </c>
      <c r="B25" s="4">
        <f>B18*B13*B4</f>
        <v>3145.5463917525776</v>
      </c>
      <c r="C25" t="s">
        <v>18</v>
      </c>
    </row>
    <row r="26" spans="1:3" ht="12.75">
      <c r="A26" s="1"/>
      <c r="B26" s="4">
        <f>B25/B9</f>
        <v>142.979381443299</v>
      </c>
      <c r="C26" t="s">
        <v>19</v>
      </c>
    </row>
    <row r="27" spans="1:3" ht="12.75">
      <c r="A27" s="1" t="s">
        <v>21</v>
      </c>
      <c r="B27" s="10">
        <f>B22+B24+B26</f>
        <v>207</v>
      </c>
      <c r="C27" t="s">
        <v>19</v>
      </c>
    </row>
    <row r="28" ht="12.75">
      <c r="A28" s="1"/>
    </row>
    <row r="29" ht="12.75">
      <c r="A29" s="1"/>
    </row>
    <row r="30" ht="12.75">
      <c r="A30" s="3" t="s">
        <v>14</v>
      </c>
    </row>
    <row r="31" ht="12.75">
      <c r="A31" s="5" t="s">
        <v>24</v>
      </c>
    </row>
    <row r="32" ht="12.75">
      <c r="A32" s="5" t="s">
        <v>25</v>
      </c>
    </row>
    <row r="33" ht="12.75">
      <c r="A33" s="5" t="s">
        <v>26</v>
      </c>
    </row>
    <row r="34" ht="12.75">
      <c r="A34" s="5"/>
    </row>
    <row r="35" ht="12.75">
      <c r="A35" s="6"/>
    </row>
    <row r="36" ht="12.75">
      <c r="A36" s="6"/>
    </row>
    <row r="37" ht="12.75">
      <c r="A37" s="6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</sheetData>
  <sheetProtection password="CB35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Mermaids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B2</dc:creator>
  <cp:keywords/>
  <dc:description/>
  <cp:lastModifiedBy>Steve B2</cp:lastModifiedBy>
  <dcterms:created xsi:type="dcterms:W3CDTF">2007-09-17T08:11:11Z</dcterms:created>
  <dcterms:modified xsi:type="dcterms:W3CDTF">2007-09-20T08:24:35Z</dcterms:modified>
  <cp:category/>
  <cp:version/>
  <cp:contentType/>
  <cp:contentStatus/>
</cp:coreProperties>
</file>